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C:\Users\jmarinp\Downloads\"/>
    </mc:Choice>
  </mc:AlternateContent>
  <xr:revisionPtr revIDLastSave="14" documentId="13_ncr:1_{4B4E6386-A32B-41CA-9A94-C78A36BE3770}" xr6:coauthVersionLast="47" xr6:coauthVersionMax="47" xr10:uidLastSave="{23369AE4-1EE5-412F-8361-A2B14D2B1052}"/>
  <bookViews>
    <workbookView xWindow="1560" yWindow="1455" windowWidth="20535" windowHeight="14745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9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5" i="1"/>
  <c r="J12" i="1"/>
  <c r="J63" i="1"/>
  <c r="J64" i="1"/>
  <c r="J62" i="1"/>
  <c r="J66" i="1" l="1"/>
</calcChain>
</file>

<file path=xl/sharedStrings.xml><?xml version="1.0" encoding="utf-8"?>
<sst xmlns="http://schemas.openxmlformats.org/spreadsheetml/2006/main" count="147" uniqueCount="99">
  <si>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</si>
  <si>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</si>
  <si>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</si>
  <si>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</si>
  <si>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</si>
  <si>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SUMICORP LTDA</t>
  </si>
  <si>
    <t>NIT:</t>
  </si>
  <si>
    <t>900.074.348-1</t>
  </si>
  <si>
    <t>Nombre y teléfono de contacto</t>
  </si>
  <si>
    <t>LUIS FELIPE DURAN NARANJO</t>
  </si>
  <si>
    <t>Dirección:</t>
  </si>
  <si>
    <t>Bodegas 5 y 6, Centro Empresarial Clic 80, Autopista Bogotá - Medellín, Costado Sur #Km 2.3</t>
  </si>
  <si>
    <t>Correo electrónico:</t>
  </si>
  <si>
    <t>VENTAS11@SUMICORP.COM</t>
  </si>
  <si>
    <t>Página Web:</t>
  </si>
  <si>
    <t xml:space="preserve">W.W.W.SUMICORP.COM </t>
  </si>
  <si>
    <t xml:space="preserve">  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</si>
  <si>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</si>
  <si>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</si>
  <si>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</si>
  <si>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</si>
  <si>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</si>
  <si>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</si>
  <si>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</si>
  <si>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 xml:space="preserve">Valor Total incluido IVA y
 demás impuestos a los que haya lugar 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</si>
  <si>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</si>
  <si>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</si>
  <si>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</si>
  <si>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</si>
  <si>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</si>
  <si>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</si>
  <si>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</si>
  <si>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</si>
  <si>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</si>
  <si>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</si>
  <si>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</si>
  <si>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</si>
  <si>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</si>
  <si>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</si>
  <si>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</si>
  <si>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</si>
  <si>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</si>
  <si>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</si>
  <si>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</si>
  <si>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</si>
  <si>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</si>
  <si>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</si>
  <si>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</si>
  <si>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</si>
  <si>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</si>
  <si>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</si>
  <si>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</si>
  <si>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</si>
  <si>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</si>
  <si>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</si>
  <si>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</si>
  <si>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</si>
  <si>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</si>
  <si>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</si>
  <si>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</si>
  <si>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</si>
  <si>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</si>
  <si>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</si>
  <si>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</si>
  <si>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</si>
  <si>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</si>
  <si>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</si>
  <si>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</si>
  <si>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</si>
  <si>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</si>
  <si>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</si>
  <si>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</si>
  <si>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</si>
  <si>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</si>
  <si>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</si>
  <si>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</si>
  <si>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</si>
  <si>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TOTAL LOTE 1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</si>
  <si>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</si>
  <si>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</si>
  <si>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</si>
  <si>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</si>
  <si>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</si>
  <si>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</si>
  <si>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</si>
  <si>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</si>
  <si>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>TOTAL LOTE 2</t>
  </si>
  <si>
    <t>SUMA TOTAL DE LOTES</t>
  </si>
  <si>
    <t xml:space="preserve">1. Por Favor Indicar Si Usted Tiene La Condición De Mipyme,  Persona Natural,  Essal, Persona Jurídica o Cualquier Tipo De Figura Asociativa: 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</si>
  <si>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. ¿Cuántas Mujeres tiene vinculadas usted a su empresa?: 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</si>
  <si>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. ¿Cuántos trabajadores (y contratistas) vinculados con la empresa tendria para la ejecución del contrato a suscribir?: 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</si>
  <si>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. Del total de mujeres que tiene vinculadas al proceso, ¿con cuántas de ellas dispondría para la ejecución y cumplimiento del contrato a suscribir y en qué funciones?: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</si>
  <si>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. ¿Cuántas mujeres adicionales vincularía para la ejecución del y cumplimiento del contrato?:</t>
    </r>
  </si>
  <si>
    <t>6.A la luz del decreto 332 del 2020, expedido por  la  alcaldia mayor de Bogota, el interesado en cotizar debe manifestar si para  el  futuro contrato cuenta con la posibilidad para emplear y contratar mujeres para  su  ejecusion SI (  ) NO ()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</si>
  <si>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</si>
  <si>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 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</si>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</sst>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  <font>
      <b/>
      <sz val="1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2" fillId="7" borderId="0" xfId="0" applyFont="1" applyFill="1" applyAlignment="1">
      <alignment vertical="center" wrapText="1"/>
    </xf>
    <xf numFmtId="0" fontId="12" fillId="7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/>
    </xf>
    <xf numFmtId="164" fontId="4" fillId="0" borderId="0" xfId="0" applyNumberFormat="1" applyFont="1"/>
    <xf numFmtId="0" fontId="4" fillId="0" borderId="0" xfId="0" applyFont="1" applyAlignment="1">
      <alignment horizontal="center"/>
    </xf>
    <xf numFmtId="164" fontId="3" fillId="6" borderId="13" xfId="4" applyFont="1" applyFill="1" applyBorder="1" applyAlignment="1">
      <alignment vertical="center" wrapText="1"/>
    </xf>
    <xf numFmtId="164" fontId="3" fillId="6" borderId="12" xfId="4" applyFont="1" applyFill="1" applyBorder="1" applyAlignment="1">
      <alignment vertical="center" wrapText="1"/>
    </xf>
    <xf numFmtId="164" fontId="3" fillId="6" borderId="11" xfId="4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64" fontId="3" fillId="6" borderId="13" xfId="4" applyFont="1" applyFill="1" applyBorder="1" applyAlignment="1">
      <alignment horizontal="center" vertical="center" wrapText="1"/>
    </xf>
    <xf numFmtId="164" fontId="3" fillId="6" borderId="12" xfId="4" applyFont="1" applyFill="1" applyBorder="1" applyAlignment="1">
      <alignment horizontal="center" vertical="center" wrapText="1"/>
    </xf>
    <xf numFmtId="164" fontId="3" fillId="6" borderId="11" xfId="4" applyFont="1" applyFill="1" applyBorder="1" applyAlignment="1">
      <alignment horizontal="center" vertical="center" wrapText="1"/>
    </xf>
    <xf numFmtId="164" fontId="13" fillId="6" borderId="13" xfId="4" applyFont="1" applyFill="1" applyBorder="1" applyAlignment="1">
      <alignment horizontal="center" vertical="center" wrapText="1"/>
    </xf>
    <xf numFmtId="164" fontId="13" fillId="6" borderId="12" xfId="4" applyFont="1" applyFill="1" applyBorder="1" applyAlignment="1">
      <alignment horizontal="center" vertical="center" wrapText="1"/>
    </xf>
    <xf numFmtId="164" fontId="13" fillId="6" borderId="11" xfId="4" applyFont="1" applyFill="1" applyBorder="1" applyAlignment="1">
      <alignment horizontal="center" vertical="center" wrapText="1"/>
    </xf>
    <xf numFmtId="164" fontId="8" fillId="6" borderId="11" xfId="4" applyFont="1" applyFill="1" applyBorder="1" applyAlignment="1">
      <alignment horizontal="center" vertical="center" wrapText="1"/>
    </xf>
    <xf numFmtId="164" fontId="8" fillId="6" borderId="10" xfId="4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8" fillId="6" borderId="13" xfId="4" applyFont="1" applyFill="1" applyBorder="1" applyAlignment="1">
      <alignment horizontal="center" vertical="center" wrapText="1"/>
    </xf>
    <xf numFmtId="164" fontId="8" fillId="6" borderId="12" xfId="4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43" fontId="3" fillId="3" borderId="10" xfId="1" applyFont="1" applyFill="1" applyBorder="1" applyAlignment="1" applyProtection="1">
      <alignment horizontal="left" vertical="center"/>
      <protection locked="0"/>
    </xf>
    <xf numFmtId="43" fontId="2" fillId="6" borderId="10" xfId="2" applyNumberForma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</cellXfs>
  <cellStyles count="5">
    <cellStyle name="Hipervínculo" xfId="2" builtinId="8"/>
    <cellStyle name="Millares" xfId="1" builtinId="3"/>
    <cellStyle name="Moneda" xfId="4" builtinId="4"/>
    <cellStyle name="Normal" xfId="0" builtinId="0"/>
    <cellStyle name="Normal 2 2" xfId="3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NTAS11@SUMICORP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T78"/>
  <sheetViews>
    <sheetView tabSelected="1" topLeftCell="D1" zoomScale="55" zoomScaleNormal="55" workbookViewId="0">
      <selection activeCell="P5" sqref="P5"/>
    </sheetView>
  </sheetViews>
  <sheetFormatPr defaultColWidth="11.42578125" defaultRowHeight="15.75"/>
  <cols>
    <col min="1" max="1" width="15.140625" style="1" customWidth="1"/>
    <col min="2" max="2" width="67.28515625" style="3" customWidth="1"/>
    <col min="3" max="4" width="39.5703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5703125" style="1" customWidth="1"/>
    <col min="10" max="10" width="17.140625" style="1" bestFit="1" customWidth="1"/>
    <col min="11" max="12" width="11.42578125" style="1"/>
    <col min="13" max="14" width="11.42578125" style="1" customWidth="1"/>
    <col min="15" max="15" width="11.42578125" style="1"/>
    <col min="16" max="16" width="19.140625" style="1" bestFit="1" customWidth="1"/>
    <col min="17" max="16384" width="11.42578125" style="1"/>
  </cols>
  <sheetData>
    <row r="1" spans="1:14">
      <c r="A1" s="58" t="s">
        <v>0</v>
      </c>
      <c r="B1" s="59"/>
      <c r="C1" s="59"/>
      <c r="D1" s="59"/>
      <c r="E1" s="59"/>
      <c r="F1" s="59"/>
      <c r="G1" s="59"/>
      <c r="H1" s="59"/>
      <c r="I1" s="60"/>
    </row>
    <row r="2" spans="1:14">
      <c r="A2" s="61" t="s">
        <v>1</v>
      </c>
      <c r="B2" s="62"/>
      <c r="C2" s="62"/>
      <c r="D2" s="62"/>
      <c r="E2" s="62"/>
      <c r="F2" s="62"/>
      <c r="G2" s="62"/>
      <c r="H2" s="62"/>
      <c r="I2" s="63"/>
    </row>
    <row r="3" spans="1:14">
      <c r="A3" s="64" t="s">
        <v>2</v>
      </c>
      <c r="B3" s="65"/>
      <c r="C3" s="65"/>
      <c r="D3" s="65"/>
      <c r="E3" s="65"/>
      <c r="F3" s="65"/>
      <c r="G3" s="65"/>
      <c r="H3" s="65"/>
      <c r="I3" s="66"/>
    </row>
    <row r="4" spans="1:14">
      <c r="A4" s="67" t="s">
        <v>3</v>
      </c>
      <c r="B4" s="67"/>
      <c r="C4" s="67"/>
      <c r="D4" s="67"/>
      <c r="E4" s="67"/>
      <c r="F4" s="67"/>
      <c r="G4" s="67"/>
      <c r="H4" s="67"/>
      <c r="I4" s="67"/>
    </row>
    <row r="5" spans="1:14" ht="27.6" customHeight="1">
      <c r="A5" s="56" t="s">
        <v>4</v>
      </c>
      <c r="B5" s="56"/>
      <c r="C5" s="55" t="s">
        <v>5</v>
      </c>
      <c r="D5" s="55"/>
      <c r="E5" s="55"/>
      <c r="F5" s="55"/>
      <c r="G5" s="2" t="s">
        <v>6</v>
      </c>
      <c r="H5" s="55" t="s">
        <v>7</v>
      </c>
      <c r="I5" s="55"/>
    </row>
    <row r="6" spans="1:14" ht="32.450000000000003" customHeight="1">
      <c r="A6" s="56" t="s">
        <v>8</v>
      </c>
      <c r="B6" s="56"/>
      <c r="C6" s="55" t="s">
        <v>9</v>
      </c>
      <c r="D6" s="55"/>
      <c r="E6" s="55"/>
      <c r="F6" s="55"/>
      <c r="G6" s="2" t="s">
        <v>10</v>
      </c>
      <c r="H6" s="54" t="s">
        <v>11</v>
      </c>
      <c r="I6" s="54"/>
    </row>
    <row r="7" spans="1:14" ht="34.15" customHeight="1">
      <c r="A7" s="56" t="s">
        <v>12</v>
      </c>
      <c r="B7" s="56"/>
      <c r="C7" s="57" t="s">
        <v>13</v>
      </c>
      <c r="D7" s="55"/>
      <c r="E7" s="55"/>
      <c r="F7" s="55"/>
      <c r="G7" s="2" t="s">
        <v>14</v>
      </c>
      <c r="H7" s="55" t="s">
        <v>15</v>
      </c>
      <c r="I7" s="55"/>
      <c r="J7" s="1" t="s">
        <v>16</v>
      </c>
    </row>
    <row r="8" spans="1:14">
      <c r="A8" s="68" t="s">
        <v>17</v>
      </c>
      <c r="B8" s="68"/>
      <c r="C8" s="68"/>
      <c r="D8" s="68"/>
      <c r="E8" s="68"/>
      <c r="F8" s="68"/>
      <c r="G8" s="68"/>
      <c r="H8" s="68"/>
      <c r="I8" s="68"/>
    </row>
    <row r="9" spans="1:14" ht="56.25" customHeight="1">
      <c r="A9" s="69" t="s">
        <v>18</v>
      </c>
      <c r="B9" s="69"/>
      <c r="C9" s="69"/>
      <c r="D9" s="69"/>
      <c r="E9" s="69"/>
      <c r="F9" s="69"/>
      <c r="G9" s="69"/>
      <c r="H9" s="69"/>
      <c r="I9" s="69"/>
    </row>
    <row r="10" spans="1:14" ht="35.25" customHeight="1">
      <c r="A10" s="6" t="s">
        <v>19</v>
      </c>
      <c r="B10" s="7" t="s">
        <v>20</v>
      </c>
      <c r="C10" s="7" t="s">
        <v>21</v>
      </c>
      <c r="D10" s="7" t="s">
        <v>22</v>
      </c>
      <c r="E10" s="25" t="s">
        <v>23</v>
      </c>
      <c r="F10" s="25"/>
      <c r="G10" s="25"/>
      <c r="H10" s="25"/>
      <c r="I10" s="25"/>
      <c r="J10" s="25" t="s">
        <v>24</v>
      </c>
      <c r="K10" s="25"/>
      <c r="L10" s="25"/>
      <c r="M10" s="25"/>
      <c r="N10" s="25"/>
    </row>
    <row r="11" spans="1:14" ht="16.5" customHeight="1">
      <c r="A11" s="5"/>
      <c r="B11" s="26" t="s">
        <v>25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ht="45" customHeight="1">
      <c r="A12" s="4">
        <v>1</v>
      </c>
      <c r="B12" s="10" t="s">
        <v>26</v>
      </c>
      <c r="C12" s="11" t="s">
        <v>27</v>
      </c>
      <c r="D12" s="11">
        <v>44</v>
      </c>
      <c r="E12" s="39">
        <v>4522</v>
      </c>
      <c r="F12" s="40"/>
      <c r="G12" s="40"/>
      <c r="H12" s="40"/>
      <c r="I12" s="40"/>
      <c r="J12" s="39">
        <f>+E12*D12</f>
        <v>198968</v>
      </c>
      <c r="K12" s="40"/>
      <c r="L12" s="40"/>
      <c r="M12" s="40"/>
      <c r="N12" s="40"/>
    </row>
    <row r="13" spans="1:14" ht="30" customHeight="1">
      <c r="A13" s="4">
        <v>2</v>
      </c>
      <c r="B13" s="12" t="s">
        <v>28</v>
      </c>
      <c r="C13" s="13" t="s">
        <v>27</v>
      </c>
      <c r="D13" s="14">
        <v>10</v>
      </c>
      <c r="E13" s="39">
        <v>23562</v>
      </c>
      <c r="F13" s="40"/>
      <c r="G13" s="40"/>
      <c r="H13" s="40"/>
      <c r="I13" s="40"/>
      <c r="J13" s="39">
        <f t="shared" ref="J13:J58" si="0">+E13*D13</f>
        <v>235620</v>
      </c>
      <c r="K13" s="40"/>
      <c r="L13" s="40"/>
      <c r="M13" s="40"/>
      <c r="N13" s="40"/>
    </row>
    <row r="14" spans="1:14" ht="31.35" customHeight="1">
      <c r="A14" s="4">
        <v>3</v>
      </c>
      <c r="B14" s="12" t="s">
        <v>29</v>
      </c>
      <c r="C14" s="13" t="s">
        <v>30</v>
      </c>
      <c r="D14" s="14">
        <v>149</v>
      </c>
      <c r="E14" s="39">
        <v>3451</v>
      </c>
      <c r="F14" s="40"/>
      <c r="G14" s="40"/>
      <c r="H14" s="40"/>
      <c r="I14" s="40"/>
      <c r="J14" s="39">
        <f t="shared" si="0"/>
        <v>514199</v>
      </c>
      <c r="K14" s="40"/>
      <c r="L14" s="40"/>
      <c r="M14" s="40"/>
      <c r="N14" s="40"/>
    </row>
    <row r="15" spans="1:14" ht="34.15" customHeight="1">
      <c r="A15" s="4">
        <v>4</v>
      </c>
      <c r="B15" s="12" t="s">
        <v>31</v>
      </c>
      <c r="C15" s="13" t="s">
        <v>30</v>
      </c>
      <c r="D15" s="14">
        <v>158</v>
      </c>
      <c r="E15" s="39">
        <v>4998</v>
      </c>
      <c r="F15" s="40"/>
      <c r="G15" s="40"/>
      <c r="H15" s="40"/>
      <c r="I15" s="40"/>
      <c r="J15" s="39">
        <f t="shared" si="0"/>
        <v>789684</v>
      </c>
      <c r="K15" s="40"/>
      <c r="L15" s="40"/>
      <c r="M15" s="40"/>
      <c r="N15" s="40"/>
    </row>
    <row r="16" spans="1:14" ht="32.450000000000003" customHeight="1">
      <c r="A16" s="4">
        <v>5</v>
      </c>
      <c r="B16" s="12" t="s">
        <v>32</v>
      </c>
      <c r="C16" s="13" t="s">
        <v>30</v>
      </c>
      <c r="D16" s="14">
        <v>178</v>
      </c>
      <c r="E16" s="39">
        <v>4284</v>
      </c>
      <c r="F16" s="40"/>
      <c r="G16" s="40"/>
      <c r="H16" s="40"/>
      <c r="I16" s="40"/>
      <c r="J16" s="39">
        <f t="shared" si="0"/>
        <v>762552</v>
      </c>
      <c r="K16" s="40"/>
      <c r="L16" s="40"/>
      <c r="M16" s="40"/>
      <c r="N16" s="40"/>
    </row>
    <row r="17" spans="1:14" ht="29.45" customHeight="1">
      <c r="A17" s="4">
        <v>6</v>
      </c>
      <c r="B17" s="12" t="s">
        <v>33</v>
      </c>
      <c r="C17" s="13" t="s">
        <v>30</v>
      </c>
      <c r="D17" s="14">
        <v>60</v>
      </c>
      <c r="E17" s="39">
        <v>3808</v>
      </c>
      <c r="F17" s="40"/>
      <c r="G17" s="40"/>
      <c r="H17" s="40"/>
      <c r="I17" s="40"/>
      <c r="J17" s="39">
        <f t="shared" si="0"/>
        <v>228480</v>
      </c>
      <c r="K17" s="40"/>
      <c r="L17" s="40"/>
      <c r="M17" s="40"/>
      <c r="N17" s="40"/>
    </row>
    <row r="18" spans="1:14" ht="36" customHeight="1">
      <c r="A18" s="4">
        <v>7</v>
      </c>
      <c r="B18" s="12" t="s">
        <v>34</v>
      </c>
      <c r="C18" s="13" t="s">
        <v>35</v>
      </c>
      <c r="D18" s="14">
        <v>427</v>
      </c>
      <c r="E18" s="39">
        <v>12852</v>
      </c>
      <c r="F18" s="40"/>
      <c r="G18" s="40"/>
      <c r="H18" s="40"/>
      <c r="I18" s="40"/>
      <c r="J18" s="39">
        <f t="shared" si="0"/>
        <v>5487804</v>
      </c>
      <c r="K18" s="40"/>
      <c r="L18" s="40"/>
      <c r="M18" s="40"/>
      <c r="N18" s="40"/>
    </row>
    <row r="19" spans="1:14" ht="35.450000000000003" customHeight="1">
      <c r="A19" s="4">
        <v>8</v>
      </c>
      <c r="B19" s="12" t="s">
        <v>36</v>
      </c>
      <c r="C19" s="13" t="s">
        <v>35</v>
      </c>
      <c r="D19" s="14">
        <v>131</v>
      </c>
      <c r="E19" s="39">
        <v>33320</v>
      </c>
      <c r="F19" s="40"/>
      <c r="G19" s="40"/>
      <c r="H19" s="40"/>
      <c r="I19" s="40"/>
      <c r="J19" s="39">
        <f t="shared" si="0"/>
        <v>4364920</v>
      </c>
      <c r="K19" s="40"/>
      <c r="L19" s="40"/>
      <c r="M19" s="40"/>
      <c r="N19" s="40"/>
    </row>
    <row r="20" spans="1:14" ht="48" customHeight="1">
      <c r="A20" s="4">
        <v>9</v>
      </c>
      <c r="B20" s="12" t="s">
        <v>37</v>
      </c>
      <c r="C20" s="13" t="s">
        <v>30</v>
      </c>
      <c r="D20" s="14">
        <v>840</v>
      </c>
      <c r="E20" s="39">
        <v>8211</v>
      </c>
      <c r="F20" s="40"/>
      <c r="G20" s="40"/>
      <c r="H20" s="40"/>
      <c r="I20" s="40"/>
      <c r="J20" s="39">
        <f t="shared" si="0"/>
        <v>6897240</v>
      </c>
      <c r="K20" s="40"/>
      <c r="L20" s="40"/>
      <c r="M20" s="40"/>
      <c r="N20" s="40"/>
    </row>
    <row r="21" spans="1:14" ht="44.45" customHeight="1">
      <c r="A21" s="4">
        <v>10</v>
      </c>
      <c r="B21" s="12" t="s">
        <v>38</v>
      </c>
      <c r="C21" s="13" t="s">
        <v>30</v>
      </c>
      <c r="D21" s="14">
        <v>99</v>
      </c>
      <c r="E21" s="39">
        <v>4998</v>
      </c>
      <c r="F21" s="40"/>
      <c r="G21" s="40"/>
      <c r="H21" s="40"/>
      <c r="I21" s="40"/>
      <c r="J21" s="39">
        <f t="shared" si="0"/>
        <v>494802</v>
      </c>
      <c r="K21" s="40"/>
      <c r="L21" s="40"/>
      <c r="M21" s="40"/>
      <c r="N21" s="40"/>
    </row>
    <row r="22" spans="1:14" ht="44.45" customHeight="1">
      <c r="A22" s="4">
        <v>11</v>
      </c>
      <c r="B22" s="12" t="s">
        <v>39</v>
      </c>
      <c r="C22" s="13" t="s">
        <v>30</v>
      </c>
      <c r="D22" s="14">
        <v>800</v>
      </c>
      <c r="E22" s="39">
        <v>4284</v>
      </c>
      <c r="F22" s="40"/>
      <c r="G22" s="40"/>
      <c r="H22" s="40"/>
      <c r="I22" s="40"/>
      <c r="J22" s="39">
        <f t="shared" si="0"/>
        <v>3427200</v>
      </c>
      <c r="K22" s="40"/>
      <c r="L22" s="40"/>
      <c r="M22" s="40"/>
      <c r="N22" s="40"/>
    </row>
    <row r="23" spans="1:14" ht="45.6" customHeight="1">
      <c r="A23" s="4">
        <v>12</v>
      </c>
      <c r="B23" s="12" t="s">
        <v>40</v>
      </c>
      <c r="C23" s="13" t="s">
        <v>30</v>
      </c>
      <c r="D23" s="14">
        <v>1206</v>
      </c>
      <c r="E23" s="39">
        <v>3332</v>
      </c>
      <c r="F23" s="40"/>
      <c r="G23" s="40"/>
      <c r="H23" s="40"/>
      <c r="I23" s="40"/>
      <c r="J23" s="39">
        <f t="shared" si="0"/>
        <v>4018392</v>
      </c>
      <c r="K23" s="40"/>
      <c r="L23" s="40"/>
      <c r="M23" s="40"/>
      <c r="N23" s="40"/>
    </row>
    <row r="24" spans="1:14" ht="34.9" customHeight="1">
      <c r="A24" s="4">
        <v>13</v>
      </c>
      <c r="B24" s="12" t="s">
        <v>41</v>
      </c>
      <c r="C24" s="13" t="s">
        <v>30</v>
      </c>
      <c r="D24" s="14">
        <v>339</v>
      </c>
      <c r="E24" s="39">
        <v>5831</v>
      </c>
      <c r="F24" s="40"/>
      <c r="G24" s="40"/>
      <c r="H24" s="40"/>
      <c r="I24" s="40"/>
      <c r="J24" s="39">
        <f t="shared" si="0"/>
        <v>1976709</v>
      </c>
      <c r="K24" s="40"/>
      <c r="L24" s="40"/>
      <c r="M24" s="40"/>
      <c r="N24" s="40"/>
    </row>
    <row r="25" spans="1:14" ht="30" customHeight="1">
      <c r="A25" s="4">
        <v>14</v>
      </c>
      <c r="B25" s="12" t="s">
        <v>42</v>
      </c>
      <c r="C25" s="13" t="s">
        <v>30</v>
      </c>
      <c r="D25" s="14">
        <v>165</v>
      </c>
      <c r="E25" s="39">
        <v>3451</v>
      </c>
      <c r="F25" s="40"/>
      <c r="G25" s="40"/>
      <c r="H25" s="40"/>
      <c r="I25" s="40"/>
      <c r="J25" s="39">
        <f t="shared" si="0"/>
        <v>569415</v>
      </c>
      <c r="K25" s="40"/>
      <c r="L25" s="40"/>
      <c r="M25" s="40"/>
      <c r="N25" s="40"/>
    </row>
    <row r="26" spans="1:14" ht="54.6" customHeight="1">
      <c r="A26" s="4">
        <v>15</v>
      </c>
      <c r="B26" s="12" t="s">
        <v>43</v>
      </c>
      <c r="C26" s="13" t="s">
        <v>30</v>
      </c>
      <c r="D26" s="14">
        <v>139</v>
      </c>
      <c r="E26" s="48">
        <v>2142</v>
      </c>
      <c r="F26" s="49"/>
      <c r="G26" s="49"/>
      <c r="H26" s="49"/>
      <c r="I26" s="39"/>
      <c r="J26" s="39">
        <f t="shared" si="0"/>
        <v>297738</v>
      </c>
      <c r="K26" s="40"/>
      <c r="L26" s="40"/>
      <c r="M26" s="40"/>
      <c r="N26" s="40"/>
    </row>
    <row r="27" spans="1:14" ht="53.45" customHeight="1">
      <c r="A27" s="4">
        <v>16</v>
      </c>
      <c r="B27" s="12" t="s">
        <v>44</v>
      </c>
      <c r="C27" s="13" t="s">
        <v>30</v>
      </c>
      <c r="D27" s="14">
        <v>265</v>
      </c>
      <c r="E27" s="48">
        <v>8211</v>
      </c>
      <c r="F27" s="49"/>
      <c r="G27" s="49"/>
      <c r="H27" s="49"/>
      <c r="I27" s="39"/>
      <c r="J27" s="39">
        <f t="shared" si="0"/>
        <v>2175915</v>
      </c>
      <c r="K27" s="40"/>
      <c r="L27" s="40"/>
      <c r="M27" s="40"/>
      <c r="N27" s="40"/>
    </row>
    <row r="28" spans="1:14" ht="46.15" customHeight="1">
      <c r="A28" s="4">
        <v>17</v>
      </c>
      <c r="B28" s="12" t="s">
        <v>45</v>
      </c>
      <c r="C28" s="13" t="s">
        <v>30</v>
      </c>
      <c r="D28" s="14">
        <v>184</v>
      </c>
      <c r="E28" s="48">
        <v>2261</v>
      </c>
      <c r="F28" s="49"/>
      <c r="G28" s="49"/>
      <c r="H28" s="49"/>
      <c r="I28" s="39"/>
      <c r="J28" s="39">
        <f t="shared" si="0"/>
        <v>416024</v>
      </c>
      <c r="K28" s="40"/>
      <c r="L28" s="40"/>
      <c r="M28" s="40"/>
      <c r="N28" s="40"/>
    </row>
    <row r="29" spans="1:14" ht="25.9" customHeight="1">
      <c r="A29" s="4">
        <v>18</v>
      </c>
      <c r="B29" s="12" t="s">
        <v>46</v>
      </c>
      <c r="C29" s="13" t="s">
        <v>35</v>
      </c>
      <c r="D29" s="14">
        <v>62</v>
      </c>
      <c r="E29" s="39">
        <v>3451</v>
      </c>
      <c r="F29" s="40"/>
      <c r="G29" s="40"/>
      <c r="H29" s="40"/>
      <c r="I29" s="40"/>
      <c r="J29" s="39">
        <f t="shared" si="0"/>
        <v>213962</v>
      </c>
      <c r="K29" s="40"/>
      <c r="L29" s="40"/>
      <c r="M29" s="40"/>
      <c r="N29" s="40"/>
    </row>
    <row r="30" spans="1:14" ht="27.6" customHeight="1">
      <c r="A30" s="4">
        <v>19</v>
      </c>
      <c r="B30" s="10" t="s">
        <v>47</v>
      </c>
      <c r="C30" s="13" t="s">
        <v>30</v>
      </c>
      <c r="D30" s="14">
        <v>34</v>
      </c>
      <c r="E30" s="39">
        <v>22134</v>
      </c>
      <c r="F30" s="40"/>
      <c r="G30" s="40"/>
      <c r="H30" s="40"/>
      <c r="I30" s="40"/>
      <c r="J30" s="39">
        <f t="shared" si="0"/>
        <v>752556</v>
      </c>
      <c r="K30" s="40"/>
      <c r="L30" s="40"/>
      <c r="M30" s="40"/>
      <c r="N30" s="40"/>
    </row>
    <row r="31" spans="1:14" ht="27.6" customHeight="1">
      <c r="A31" s="4">
        <v>20</v>
      </c>
      <c r="B31" s="12" t="s">
        <v>48</v>
      </c>
      <c r="C31" s="13" t="s">
        <v>49</v>
      </c>
      <c r="D31" s="14">
        <v>1</v>
      </c>
      <c r="E31" s="39">
        <v>85680</v>
      </c>
      <c r="F31" s="40"/>
      <c r="G31" s="40"/>
      <c r="H31" s="40"/>
      <c r="I31" s="40"/>
      <c r="J31" s="39">
        <f t="shared" si="0"/>
        <v>85680</v>
      </c>
      <c r="K31" s="40"/>
      <c r="L31" s="40"/>
      <c r="M31" s="40"/>
      <c r="N31" s="40"/>
    </row>
    <row r="32" spans="1:14" ht="21.6" customHeight="1">
      <c r="A32" s="4">
        <v>21</v>
      </c>
      <c r="B32" s="12" t="s">
        <v>50</v>
      </c>
      <c r="C32" s="13" t="s">
        <v>49</v>
      </c>
      <c r="D32" s="14">
        <v>359</v>
      </c>
      <c r="E32" s="48">
        <v>5355</v>
      </c>
      <c r="F32" s="49"/>
      <c r="G32" s="49"/>
      <c r="H32" s="49"/>
      <c r="I32" s="39"/>
      <c r="J32" s="39">
        <f t="shared" si="0"/>
        <v>1922445</v>
      </c>
      <c r="K32" s="40"/>
      <c r="L32" s="40"/>
      <c r="M32" s="40"/>
      <c r="N32" s="40"/>
    </row>
    <row r="33" spans="1:14" ht="21.6" customHeight="1">
      <c r="A33" s="4">
        <v>22</v>
      </c>
      <c r="B33" s="12" t="s">
        <v>51</v>
      </c>
      <c r="C33" s="13" t="s">
        <v>49</v>
      </c>
      <c r="D33" s="14">
        <v>89</v>
      </c>
      <c r="E33" s="48">
        <v>2975</v>
      </c>
      <c r="F33" s="49"/>
      <c r="G33" s="49"/>
      <c r="H33" s="49"/>
      <c r="I33" s="39"/>
      <c r="J33" s="39">
        <f t="shared" si="0"/>
        <v>264775</v>
      </c>
      <c r="K33" s="40"/>
      <c r="L33" s="40"/>
      <c r="M33" s="40"/>
      <c r="N33" s="40"/>
    </row>
    <row r="34" spans="1:14" ht="47.45" customHeight="1">
      <c r="A34" s="4">
        <v>23</v>
      </c>
      <c r="B34" s="12" t="s">
        <v>52</v>
      </c>
      <c r="C34" s="13" t="s">
        <v>49</v>
      </c>
      <c r="D34" s="14">
        <v>30</v>
      </c>
      <c r="E34" s="48">
        <v>3451</v>
      </c>
      <c r="F34" s="49"/>
      <c r="G34" s="49"/>
      <c r="H34" s="49"/>
      <c r="I34" s="39"/>
      <c r="J34" s="39">
        <f t="shared" si="0"/>
        <v>103530</v>
      </c>
      <c r="K34" s="40"/>
      <c r="L34" s="40"/>
      <c r="M34" s="40"/>
      <c r="N34" s="40"/>
    </row>
    <row r="35" spans="1:14" ht="25.9" customHeight="1">
      <c r="A35" s="4">
        <v>24</v>
      </c>
      <c r="B35" s="12" t="s">
        <v>53</v>
      </c>
      <c r="C35" s="13" t="s">
        <v>35</v>
      </c>
      <c r="D35" s="14">
        <v>29</v>
      </c>
      <c r="E35" s="48">
        <v>4522</v>
      </c>
      <c r="F35" s="49"/>
      <c r="G35" s="49"/>
      <c r="H35" s="49"/>
      <c r="I35" s="39"/>
      <c r="J35" s="39">
        <f t="shared" si="0"/>
        <v>131138</v>
      </c>
      <c r="K35" s="40"/>
      <c r="L35" s="40"/>
      <c r="M35" s="40"/>
      <c r="N35" s="40"/>
    </row>
    <row r="36" spans="1:14" ht="54.6" customHeight="1">
      <c r="A36" s="4">
        <v>25</v>
      </c>
      <c r="B36" s="12" t="s">
        <v>54</v>
      </c>
      <c r="C36" s="13" t="s">
        <v>35</v>
      </c>
      <c r="D36" s="14">
        <v>248</v>
      </c>
      <c r="E36" s="48">
        <v>9600</v>
      </c>
      <c r="F36" s="49"/>
      <c r="G36" s="49"/>
      <c r="H36" s="49"/>
      <c r="I36" s="39"/>
      <c r="J36" s="39">
        <f t="shared" si="0"/>
        <v>2380800</v>
      </c>
      <c r="K36" s="40"/>
      <c r="L36" s="40"/>
      <c r="M36" s="40"/>
      <c r="N36" s="40"/>
    </row>
    <row r="37" spans="1:14" ht="22.7" customHeight="1">
      <c r="A37" s="4">
        <v>26</v>
      </c>
      <c r="B37" s="10" t="s">
        <v>55</v>
      </c>
      <c r="C37" s="13" t="s">
        <v>30</v>
      </c>
      <c r="D37" s="14">
        <v>65</v>
      </c>
      <c r="E37" s="48">
        <v>8200</v>
      </c>
      <c r="F37" s="49"/>
      <c r="G37" s="49"/>
      <c r="H37" s="49"/>
      <c r="I37" s="39"/>
      <c r="J37" s="39">
        <f t="shared" si="0"/>
        <v>533000</v>
      </c>
      <c r="K37" s="40"/>
      <c r="L37" s="40"/>
      <c r="M37" s="40"/>
      <c r="N37" s="40"/>
    </row>
    <row r="38" spans="1:14" ht="51" customHeight="1">
      <c r="A38" s="4">
        <v>27</v>
      </c>
      <c r="B38" s="12" t="s">
        <v>56</v>
      </c>
      <c r="C38" s="13" t="s">
        <v>35</v>
      </c>
      <c r="D38" s="14">
        <v>129</v>
      </c>
      <c r="E38" s="39">
        <v>21420</v>
      </c>
      <c r="F38" s="40"/>
      <c r="G38" s="40"/>
      <c r="H38" s="40"/>
      <c r="I38" s="40"/>
      <c r="J38" s="39">
        <f t="shared" si="0"/>
        <v>2763180</v>
      </c>
      <c r="K38" s="40"/>
      <c r="L38" s="40"/>
      <c r="M38" s="40"/>
      <c r="N38" s="40"/>
    </row>
    <row r="39" spans="1:14" ht="40.700000000000003" customHeight="1">
      <c r="A39" s="4">
        <v>28</v>
      </c>
      <c r="B39" s="12" t="s">
        <v>57</v>
      </c>
      <c r="C39" s="13" t="s">
        <v>35</v>
      </c>
      <c r="D39" s="14">
        <v>83</v>
      </c>
      <c r="E39" s="39">
        <v>21420</v>
      </c>
      <c r="F39" s="40"/>
      <c r="G39" s="40"/>
      <c r="H39" s="40"/>
      <c r="I39" s="40"/>
      <c r="J39" s="39">
        <f t="shared" si="0"/>
        <v>1777860</v>
      </c>
      <c r="K39" s="40"/>
      <c r="L39" s="40"/>
      <c r="M39" s="40"/>
      <c r="N39" s="40"/>
    </row>
    <row r="40" spans="1:14" ht="52.15" customHeight="1">
      <c r="A40" s="4">
        <v>29</v>
      </c>
      <c r="B40" s="12" t="s">
        <v>58</v>
      </c>
      <c r="C40" s="13" t="s">
        <v>35</v>
      </c>
      <c r="D40" s="14">
        <v>77</v>
      </c>
      <c r="E40" s="39">
        <v>25705</v>
      </c>
      <c r="F40" s="40"/>
      <c r="G40" s="40"/>
      <c r="H40" s="40"/>
      <c r="I40" s="40"/>
      <c r="J40" s="39">
        <f t="shared" si="0"/>
        <v>1979285</v>
      </c>
      <c r="K40" s="40"/>
      <c r="L40" s="40"/>
      <c r="M40" s="40"/>
      <c r="N40" s="40"/>
    </row>
    <row r="41" spans="1:14" ht="25.9" customHeight="1">
      <c r="A41" s="4">
        <v>30</v>
      </c>
      <c r="B41" s="12" t="s">
        <v>59</v>
      </c>
      <c r="C41" s="13" t="s">
        <v>30</v>
      </c>
      <c r="D41" s="14">
        <v>53</v>
      </c>
      <c r="E41" s="39">
        <v>26775</v>
      </c>
      <c r="F41" s="40"/>
      <c r="G41" s="40"/>
      <c r="H41" s="40"/>
      <c r="I41" s="40"/>
      <c r="J41" s="39">
        <f t="shared" si="0"/>
        <v>1419075</v>
      </c>
      <c r="K41" s="40"/>
      <c r="L41" s="40"/>
      <c r="M41" s="40"/>
      <c r="N41" s="40"/>
    </row>
    <row r="42" spans="1:14" ht="25.15" customHeight="1">
      <c r="A42" s="4">
        <v>31</v>
      </c>
      <c r="B42" s="12" t="s">
        <v>60</v>
      </c>
      <c r="C42" s="13" t="s">
        <v>30</v>
      </c>
      <c r="D42" s="14">
        <v>88</v>
      </c>
      <c r="E42" s="39">
        <v>2975</v>
      </c>
      <c r="F42" s="40"/>
      <c r="G42" s="40"/>
      <c r="H42" s="40"/>
      <c r="I42" s="40"/>
      <c r="J42" s="39">
        <f t="shared" si="0"/>
        <v>261800</v>
      </c>
      <c r="K42" s="40"/>
      <c r="L42" s="40"/>
      <c r="M42" s="40"/>
      <c r="N42" s="40"/>
    </row>
    <row r="43" spans="1:14" ht="25.9" customHeight="1">
      <c r="A43" s="4">
        <v>32</v>
      </c>
      <c r="B43" s="12" t="s">
        <v>61</v>
      </c>
      <c r="C43" s="14" t="s">
        <v>30</v>
      </c>
      <c r="D43" s="14">
        <v>210</v>
      </c>
      <c r="E43" s="39">
        <v>14042</v>
      </c>
      <c r="F43" s="40"/>
      <c r="G43" s="40"/>
      <c r="H43" s="40"/>
      <c r="I43" s="40"/>
      <c r="J43" s="39">
        <f t="shared" si="0"/>
        <v>2948820</v>
      </c>
      <c r="K43" s="40"/>
      <c r="L43" s="40"/>
      <c r="M43" s="40"/>
      <c r="N43" s="40"/>
    </row>
    <row r="44" spans="1:14" ht="28.15" customHeight="1">
      <c r="A44" s="4">
        <v>33</v>
      </c>
      <c r="B44" s="10" t="s">
        <v>62</v>
      </c>
      <c r="C44" s="15" t="s">
        <v>30</v>
      </c>
      <c r="D44" s="14">
        <v>165</v>
      </c>
      <c r="E44" s="39">
        <v>2618</v>
      </c>
      <c r="F44" s="40"/>
      <c r="G44" s="40"/>
      <c r="H44" s="40"/>
      <c r="I44" s="40"/>
      <c r="J44" s="39">
        <f t="shared" si="0"/>
        <v>431970</v>
      </c>
      <c r="K44" s="40"/>
      <c r="L44" s="40"/>
      <c r="M44" s="40"/>
      <c r="N44" s="40"/>
    </row>
    <row r="45" spans="1:14" ht="30" customHeight="1">
      <c r="A45" s="4">
        <v>34</v>
      </c>
      <c r="B45" s="12" t="s">
        <v>63</v>
      </c>
      <c r="C45" s="13" t="s">
        <v>35</v>
      </c>
      <c r="D45" s="14">
        <v>347</v>
      </c>
      <c r="E45" s="39">
        <v>231182</v>
      </c>
      <c r="F45" s="40"/>
      <c r="G45" s="40"/>
      <c r="H45" s="40"/>
      <c r="I45" s="40"/>
      <c r="J45" s="39">
        <f t="shared" si="0"/>
        <v>80220154</v>
      </c>
      <c r="K45" s="40"/>
      <c r="L45" s="40"/>
      <c r="M45" s="40"/>
      <c r="N45" s="40"/>
    </row>
    <row r="46" spans="1:14" ht="30.75" customHeight="1">
      <c r="A46" s="4">
        <v>35</v>
      </c>
      <c r="B46" s="12" t="s">
        <v>64</v>
      </c>
      <c r="C46" s="13" t="s">
        <v>35</v>
      </c>
      <c r="D46" s="14">
        <v>113</v>
      </c>
      <c r="E46" s="40">
        <v>291312</v>
      </c>
      <c r="F46" s="40"/>
      <c r="G46" s="40"/>
      <c r="H46" s="40"/>
      <c r="I46" s="40"/>
      <c r="J46" s="39">
        <f t="shared" si="0"/>
        <v>32918256</v>
      </c>
      <c r="K46" s="40"/>
      <c r="L46" s="40"/>
      <c r="M46" s="40"/>
      <c r="N46" s="40"/>
    </row>
    <row r="47" spans="1:14" ht="30" customHeight="1">
      <c r="A47" s="4">
        <v>36</v>
      </c>
      <c r="B47" s="12" t="s">
        <v>65</v>
      </c>
      <c r="C47" s="13" t="s">
        <v>35</v>
      </c>
      <c r="D47" s="14">
        <v>80</v>
      </c>
      <c r="E47" s="40">
        <v>31654</v>
      </c>
      <c r="F47" s="40"/>
      <c r="G47" s="40"/>
      <c r="H47" s="40"/>
      <c r="I47" s="40"/>
      <c r="J47" s="39">
        <f t="shared" si="0"/>
        <v>2532320</v>
      </c>
      <c r="K47" s="40"/>
      <c r="L47" s="40"/>
      <c r="M47" s="40"/>
      <c r="N47" s="40"/>
    </row>
    <row r="48" spans="1:14" ht="22.7" customHeight="1">
      <c r="A48" s="4">
        <v>37</v>
      </c>
      <c r="B48" s="12" t="s">
        <v>66</v>
      </c>
      <c r="C48" s="13" t="s">
        <v>30</v>
      </c>
      <c r="D48" s="14">
        <v>116</v>
      </c>
      <c r="E48" s="40">
        <v>4879</v>
      </c>
      <c r="F48" s="40"/>
      <c r="G48" s="40"/>
      <c r="H48" s="40"/>
      <c r="I48" s="40"/>
      <c r="J48" s="39">
        <f t="shared" si="0"/>
        <v>565964</v>
      </c>
      <c r="K48" s="40"/>
      <c r="L48" s="40"/>
      <c r="M48" s="40"/>
      <c r="N48" s="40"/>
    </row>
    <row r="49" spans="1:20" ht="30" customHeight="1">
      <c r="A49" s="4">
        <v>38</v>
      </c>
      <c r="B49" s="12" t="s">
        <v>67</v>
      </c>
      <c r="C49" s="13" t="s">
        <v>35</v>
      </c>
      <c r="D49" s="14">
        <v>160</v>
      </c>
      <c r="E49" s="40">
        <v>5831</v>
      </c>
      <c r="F49" s="40"/>
      <c r="G49" s="40"/>
      <c r="H49" s="40"/>
      <c r="I49" s="40"/>
      <c r="J49" s="39">
        <f t="shared" si="0"/>
        <v>932960</v>
      </c>
      <c r="K49" s="40"/>
      <c r="L49" s="40"/>
      <c r="M49" s="40"/>
      <c r="N49" s="40"/>
    </row>
    <row r="50" spans="1:20" ht="25.9" customHeight="1">
      <c r="A50" s="4">
        <v>39</v>
      </c>
      <c r="B50" s="12" t="s">
        <v>68</v>
      </c>
      <c r="C50" s="13" t="s">
        <v>30</v>
      </c>
      <c r="D50" s="14">
        <v>20</v>
      </c>
      <c r="E50" s="33">
        <v>1071</v>
      </c>
      <c r="F50" s="34"/>
      <c r="G50" s="34"/>
      <c r="H50" s="34"/>
      <c r="I50" s="35"/>
      <c r="J50" s="39">
        <f t="shared" si="0"/>
        <v>21420</v>
      </c>
      <c r="K50" s="40"/>
      <c r="L50" s="40"/>
      <c r="M50" s="40"/>
      <c r="N50" s="40"/>
    </row>
    <row r="51" spans="1:20" ht="25.9" customHeight="1">
      <c r="A51" s="4">
        <v>40</v>
      </c>
      <c r="B51" s="12" t="s">
        <v>69</v>
      </c>
      <c r="C51" s="13" t="s">
        <v>35</v>
      </c>
      <c r="D51" s="14">
        <v>78</v>
      </c>
      <c r="E51" s="39">
        <v>11424</v>
      </c>
      <c r="F51" s="40"/>
      <c r="G51" s="40"/>
      <c r="H51" s="40"/>
      <c r="I51" s="40"/>
      <c r="J51" s="39">
        <f t="shared" si="0"/>
        <v>891072</v>
      </c>
      <c r="K51" s="40"/>
      <c r="L51" s="40"/>
      <c r="M51" s="40"/>
      <c r="N51" s="40"/>
    </row>
    <row r="52" spans="1:20" ht="22.7" customHeight="1">
      <c r="A52" s="4">
        <v>41</v>
      </c>
      <c r="B52" s="12" t="s">
        <v>70</v>
      </c>
      <c r="C52" s="13" t="s">
        <v>30</v>
      </c>
      <c r="D52" s="14">
        <v>32</v>
      </c>
      <c r="E52" s="39">
        <v>2618</v>
      </c>
      <c r="F52" s="40"/>
      <c r="G52" s="40"/>
      <c r="H52" s="40"/>
      <c r="I52" s="40"/>
      <c r="J52" s="39">
        <f t="shared" si="0"/>
        <v>83776</v>
      </c>
      <c r="K52" s="40"/>
      <c r="L52" s="40"/>
      <c r="M52" s="40"/>
      <c r="N52" s="40"/>
    </row>
    <row r="53" spans="1:20" ht="22.7" customHeight="1">
      <c r="A53" s="4">
        <v>42</v>
      </c>
      <c r="B53" s="12" t="s">
        <v>71</v>
      </c>
      <c r="C53" s="13" t="s">
        <v>49</v>
      </c>
      <c r="D53" s="14">
        <v>10</v>
      </c>
      <c r="E53" s="39">
        <v>23681</v>
      </c>
      <c r="F53" s="40"/>
      <c r="G53" s="40"/>
      <c r="H53" s="40"/>
      <c r="I53" s="40"/>
      <c r="J53" s="39">
        <f t="shared" si="0"/>
        <v>236810</v>
      </c>
      <c r="K53" s="40"/>
      <c r="L53" s="40"/>
      <c r="M53" s="40"/>
      <c r="N53" s="40"/>
    </row>
    <row r="54" spans="1:20" ht="26.45" customHeight="1">
      <c r="A54" s="4">
        <v>43</v>
      </c>
      <c r="B54" s="12" t="s">
        <v>72</v>
      </c>
      <c r="C54" s="13" t="s">
        <v>30</v>
      </c>
      <c r="D54" s="14">
        <v>62</v>
      </c>
      <c r="E54" s="39">
        <v>6902</v>
      </c>
      <c r="F54" s="40"/>
      <c r="G54" s="40"/>
      <c r="H54" s="40"/>
      <c r="I54" s="40"/>
      <c r="J54" s="39">
        <f t="shared" si="0"/>
        <v>427924</v>
      </c>
      <c r="K54" s="40"/>
      <c r="L54" s="40"/>
      <c r="M54" s="40"/>
      <c r="N54" s="40"/>
    </row>
    <row r="55" spans="1:20" ht="28.15" customHeight="1">
      <c r="A55" s="4">
        <v>44</v>
      </c>
      <c r="B55" s="12" t="s">
        <v>73</v>
      </c>
      <c r="C55" s="13" t="s">
        <v>30</v>
      </c>
      <c r="D55" s="14">
        <v>9</v>
      </c>
      <c r="E55" s="33">
        <v>6902</v>
      </c>
      <c r="F55" s="34"/>
      <c r="G55" s="34"/>
      <c r="H55" s="34"/>
      <c r="I55" s="35"/>
      <c r="J55" s="39">
        <f t="shared" si="0"/>
        <v>62118</v>
      </c>
      <c r="K55" s="40"/>
      <c r="L55" s="40"/>
      <c r="M55" s="40"/>
      <c r="N55" s="40"/>
    </row>
    <row r="56" spans="1:20" ht="30" customHeight="1">
      <c r="A56" s="4">
        <v>45</v>
      </c>
      <c r="B56" s="12" t="s">
        <v>74</v>
      </c>
      <c r="C56" s="13" t="s">
        <v>35</v>
      </c>
      <c r="D56" s="14">
        <v>88</v>
      </c>
      <c r="E56" s="40">
        <v>19992</v>
      </c>
      <c r="F56" s="40"/>
      <c r="G56" s="40"/>
      <c r="H56" s="40"/>
      <c r="I56" s="40"/>
      <c r="J56" s="39">
        <f t="shared" si="0"/>
        <v>1759296</v>
      </c>
      <c r="K56" s="40"/>
      <c r="L56" s="40"/>
      <c r="M56" s="40"/>
      <c r="N56" s="40"/>
    </row>
    <row r="57" spans="1:20" ht="30" customHeight="1">
      <c r="A57" s="4">
        <v>46</v>
      </c>
      <c r="B57" s="12" t="s">
        <v>75</v>
      </c>
      <c r="C57" s="13" t="s">
        <v>30</v>
      </c>
      <c r="D57" s="14">
        <v>313</v>
      </c>
      <c r="E57" s="40">
        <v>4641</v>
      </c>
      <c r="F57" s="40"/>
      <c r="G57" s="40"/>
      <c r="H57" s="40"/>
      <c r="I57" s="40"/>
      <c r="J57" s="39">
        <f t="shared" si="0"/>
        <v>1452633</v>
      </c>
      <c r="K57" s="40"/>
      <c r="L57" s="40"/>
      <c r="M57" s="40"/>
      <c r="N57" s="40"/>
    </row>
    <row r="58" spans="1:20" ht="28.15" customHeight="1">
      <c r="A58" s="4">
        <v>47</v>
      </c>
      <c r="B58" s="12" t="s">
        <v>76</v>
      </c>
      <c r="C58" s="13" t="s">
        <v>30</v>
      </c>
      <c r="D58" s="14">
        <v>146</v>
      </c>
      <c r="E58" s="40">
        <v>21420</v>
      </c>
      <c r="F58" s="40"/>
      <c r="G58" s="40"/>
      <c r="H58" s="40"/>
      <c r="I58" s="40"/>
      <c r="J58" s="39">
        <f t="shared" si="0"/>
        <v>3127320</v>
      </c>
      <c r="K58" s="40"/>
      <c r="L58" s="40"/>
      <c r="M58" s="40"/>
      <c r="N58" s="40"/>
    </row>
    <row r="59" spans="1:20" ht="28.15" customHeight="1">
      <c r="A59" s="16"/>
      <c r="B59" s="17"/>
      <c r="C59" s="18"/>
      <c r="D59" s="19"/>
      <c r="E59" s="48" t="s">
        <v>77</v>
      </c>
      <c r="F59" s="49"/>
      <c r="G59" s="49"/>
      <c r="H59" s="49"/>
      <c r="I59" s="39"/>
      <c r="J59" s="39">
        <f>SUM(J12:N58)</f>
        <v>176057561</v>
      </c>
      <c r="K59" s="40"/>
      <c r="L59" s="40"/>
      <c r="M59" s="40"/>
      <c r="N59" s="40"/>
      <c r="P59" s="20"/>
      <c r="T59" s="21"/>
    </row>
    <row r="60" spans="1:20" ht="70.150000000000006" customHeight="1">
      <c r="A60" s="6" t="s">
        <v>19</v>
      </c>
      <c r="B60" s="7" t="s">
        <v>20</v>
      </c>
      <c r="C60" s="7" t="s">
        <v>78</v>
      </c>
      <c r="D60" s="7" t="s">
        <v>22</v>
      </c>
      <c r="E60" s="25" t="s">
        <v>23</v>
      </c>
      <c r="F60" s="25"/>
      <c r="G60" s="25"/>
      <c r="H60" s="25"/>
      <c r="I60" s="25"/>
      <c r="J60" s="25" t="s">
        <v>24</v>
      </c>
      <c r="K60" s="25"/>
      <c r="L60" s="25"/>
      <c r="M60" s="25"/>
      <c r="N60" s="25"/>
    </row>
    <row r="61" spans="1:20">
      <c r="A61" s="5"/>
      <c r="B61" s="28" t="s">
        <v>79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1:20" ht="97.9" customHeight="1">
      <c r="A62" s="4">
        <v>1</v>
      </c>
      <c r="B62" s="9" t="s">
        <v>80</v>
      </c>
      <c r="C62" s="8" t="s">
        <v>81</v>
      </c>
      <c r="D62" s="8">
        <v>26</v>
      </c>
      <c r="E62" s="33">
        <v>1142400</v>
      </c>
      <c r="F62" s="34"/>
      <c r="G62" s="34"/>
      <c r="H62" s="34"/>
      <c r="I62" s="35"/>
      <c r="J62" s="22">
        <f>+E62*D62</f>
        <v>29702400</v>
      </c>
      <c r="K62" s="23"/>
      <c r="L62" s="23"/>
      <c r="M62" s="23"/>
      <c r="N62" s="24"/>
    </row>
    <row r="63" spans="1:20" ht="72.599999999999994" customHeight="1">
      <c r="A63" s="4">
        <v>2</v>
      </c>
      <c r="B63" s="9" t="s">
        <v>82</v>
      </c>
      <c r="C63" s="8" t="s">
        <v>83</v>
      </c>
      <c r="D63" s="8">
        <v>11</v>
      </c>
      <c r="E63" s="33">
        <v>892500</v>
      </c>
      <c r="F63" s="34"/>
      <c r="G63" s="34"/>
      <c r="H63" s="34"/>
      <c r="I63" s="35"/>
      <c r="J63" s="33">
        <f t="shared" ref="J63:J64" si="1">+E63*D63</f>
        <v>9817500</v>
      </c>
      <c r="K63" s="34"/>
      <c r="L63" s="34"/>
      <c r="M63" s="34"/>
      <c r="N63" s="35"/>
    </row>
    <row r="64" spans="1:20" ht="92.45" customHeight="1">
      <c r="A64" s="4">
        <v>3</v>
      </c>
      <c r="B64" s="9" t="s">
        <v>84</v>
      </c>
      <c r="C64" s="8" t="s">
        <v>85</v>
      </c>
      <c r="D64" s="8">
        <v>6</v>
      </c>
      <c r="E64" s="33">
        <v>1187620</v>
      </c>
      <c r="F64" s="34"/>
      <c r="G64" s="34"/>
      <c r="H64" s="34"/>
      <c r="I64" s="35"/>
      <c r="J64" s="33">
        <f t="shared" si="1"/>
        <v>7125720</v>
      </c>
      <c r="K64" s="34"/>
      <c r="L64" s="34"/>
      <c r="M64" s="34"/>
      <c r="N64" s="35"/>
    </row>
    <row r="65" spans="1:14" ht="39.4" customHeight="1">
      <c r="A65" s="30"/>
      <c r="B65" s="31"/>
      <c r="C65" s="31"/>
      <c r="D65" s="32"/>
      <c r="E65" s="33" t="s">
        <v>86</v>
      </c>
      <c r="F65" s="34"/>
      <c r="G65" s="34"/>
      <c r="H65" s="34"/>
      <c r="I65" s="35"/>
      <c r="J65" s="33">
        <f>SUM(J62:N64)</f>
        <v>46645620</v>
      </c>
      <c r="K65" s="34"/>
      <c r="L65" s="34"/>
      <c r="M65" s="34"/>
      <c r="N65" s="35"/>
    </row>
    <row r="66" spans="1:14" ht="39.4" customHeight="1">
      <c r="A66" s="30"/>
      <c r="B66" s="31"/>
      <c r="C66" s="31"/>
      <c r="D66" s="32"/>
      <c r="E66" s="36" t="s">
        <v>87</v>
      </c>
      <c r="F66" s="37"/>
      <c r="G66" s="37"/>
      <c r="H66" s="37"/>
      <c r="I66" s="38"/>
      <c r="J66" s="36">
        <f>+J59+J65</f>
        <v>222703181</v>
      </c>
      <c r="K66" s="37"/>
      <c r="L66" s="37"/>
      <c r="M66" s="37"/>
      <c r="N66" s="38"/>
    </row>
    <row r="67" spans="1:14">
      <c r="A67" s="53"/>
      <c r="B67" s="53"/>
      <c r="C67" s="53"/>
      <c r="D67" s="53"/>
      <c r="E67" s="53"/>
      <c r="F67" s="53"/>
      <c r="G67" s="53"/>
      <c r="H67" s="53"/>
      <c r="I67" s="53"/>
    </row>
    <row r="68" spans="1:14" ht="33.6" customHeight="1">
      <c r="A68" s="54" t="s">
        <v>88</v>
      </c>
      <c r="B68" s="54"/>
      <c r="C68" s="54"/>
      <c r="D68" s="54"/>
      <c r="E68" s="54"/>
      <c r="F68" s="54"/>
      <c r="G68" s="54"/>
      <c r="H68" s="54"/>
      <c r="I68" s="54"/>
    </row>
    <row r="69" spans="1:14" ht="33.6" customHeight="1">
      <c r="A69" s="55" t="s">
        <v>89</v>
      </c>
      <c r="B69" s="55"/>
      <c r="C69" s="55"/>
      <c r="D69" s="55"/>
      <c r="E69" s="55"/>
      <c r="F69" s="55"/>
      <c r="G69" s="55"/>
      <c r="H69" s="55"/>
      <c r="I69" s="55"/>
    </row>
    <row r="70" spans="1:14" ht="33.6" customHeight="1">
      <c r="A70" s="55" t="s">
        <v>90</v>
      </c>
      <c r="B70" s="55"/>
      <c r="C70" s="55"/>
      <c r="D70" s="55"/>
      <c r="E70" s="55"/>
      <c r="F70" s="55"/>
      <c r="G70" s="55"/>
      <c r="H70" s="55"/>
      <c r="I70" s="55"/>
    </row>
    <row r="71" spans="1:14" ht="33.6" customHeight="1">
      <c r="A71" s="55" t="s">
        <v>91</v>
      </c>
      <c r="B71" s="55"/>
      <c r="C71" s="55"/>
      <c r="D71" s="55"/>
      <c r="E71" s="55"/>
      <c r="F71" s="55"/>
      <c r="G71" s="55"/>
      <c r="H71" s="55"/>
      <c r="I71" s="55"/>
    </row>
    <row r="72" spans="1:14" ht="33.6" customHeight="1">
      <c r="A72" s="55" t="s">
        <v>92</v>
      </c>
      <c r="B72" s="55"/>
      <c r="C72" s="55"/>
      <c r="D72" s="55"/>
      <c r="E72" s="55"/>
      <c r="F72" s="55"/>
      <c r="G72" s="55"/>
      <c r="H72" s="55"/>
      <c r="I72" s="55"/>
    </row>
    <row r="73" spans="1:14" ht="42" customHeight="1">
      <c r="A73" s="41" t="s">
        <v>93</v>
      </c>
      <c r="B73" s="41"/>
      <c r="C73" s="41"/>
      <c r="D73" s="41"/>
      <c r="E73" s="41"/>
      <c r="F73" s="41"/>
      <c r="G73" s="41"/>
      <c r="H73" s="41"/>
      <c r="I73" s="41"/>
    </row>
    <row r="74" spans="1:14" ht="48.95" customHeight="1">
      <c r="A74" s="54" t="s">
        <v>94</v>
      </c>
      <c r="B74" s="54"/>
      <c r="C74" s="54"/>
      <c r="D74" s="54"/>
      <c r="E74" s="54"/>
      <c r="F74" s="54"/>
      <c r="G74" s="54"/>
      <c r="H74" s="54"/>
      <c r="I74" s="54"/>
    </row>
    <row r="75" spans="1:14" ht="60.95" customHeight="1">
      <c r="A75" s="41" t="s">
        <v>95</v>
      </c>
      <c r="B75" s="41"/>
      <c r="C75" s="41"/>
      <c r="D75" s="41"/>
      <c r="E75" s="41"/>
      <c r="F75" s="41"/>
      <c r="G75" s="41"/>
      <c r="H75" s="41"/>
      <c r="I75" s="41"/>
    </row>
    <row r="76" spans="1:14" ht="27.95" customHeight="1">
      <c r="A76" s="42" t="s">
        <v>96</v>
      </c>
      <c r="B76" s="43"/>
      <c r="C76" s="43"/>
      <c r="D76" s="43"/>
      <c r="E76" s="43"/>
      <c r="F76" s="43"/>
      <c r="G76" s="43"/>
      <c r="H76" s="43"/>
      <c r="I76" s="44"/>
    </row>
    <row r="77" spans="1:14" ht="78.599999999999994" customHeight="1">
      <c r="A77" s="45" t="s">
        <v>97</v>
      </c>
      <c r="B77" s="46"/>
      <c r="C77" s="46"/>
      <c r="D77" s="46"/>
      <c r="E77" s="46"/>
      <c r="F77" s="46"/>
      <c r="G77" s="46"/>
      <c r="H77" s="46"/>
      <c r="I77" s="47"/>
    </row>
    <row r="78" spans="1:14" ht="27.95" customHeight="1">
      <c r="A78" s="50" t="s">
        <v>98</v>
      </c>
      <c r="B78" s="51"/>
      <c r="C78" s="51"/>
      <c r="D78" s="51"/>
      <c r="E78" s="51"/>
      <c r="F78" s="51"/>
      <c r="G78" s="51"/>
      <c r="H78" s="51"/>
      <c r="I78" s="52"/>
    </row>
  </sheetData>
  <mergeCells count="140">
    <mergeCell ref="E42:I42"/>
    <mergeCell ref="E31:I31"/>
    <mergeCell ref="E32:I32"/>
    <mergeCell ref="E38:I38"/>
    <mergeCell ref="E39:I39"/>
    <mergeCell ref="E18:I18"/>
    <mergeCell ref="E34:I34"/>
    <mergeCell ref="E35:I35"/>
    <mergeCell ref="E36:I36"/>
    <mergeCell ref="E19:I19"/>
    <mergeCell ref="E20:I20"/>
    <mergeCell ref="E51:I51"/>
    <mergeCell ref="E43:I43"/>
    <mergeCell ref="E44:I44"/>
    <mergeCell ref="E48:I48"/>
    <mergeCell ref="E49:I49"/>
    <mergeCell ref="E50:I50"/>
    <mergeCell ref="E46:I46"/>
    <mergeCell ref="E47:I47"/>
    <mergeCell ref="E52:I52"/>
    <mergeCell ref="E45:I45"/>
    <mergeCell ref="A1:I1"/>
    <mergeCell ref="A2:I2"/>
    <mergeCell ref="A3:I3"/>
    <mergeCell ref="A4:I4"/>
    <mergeCell ref="A5:B5"/>
    <mergeCell ref="C5:F5"/>
    <mergeCell ref="H5:I5"/>
    <mergeCell ref="A8:I8"/>
    <mergeCell ref="A9:I9"/>
    <mergeCell ref="H7:I7"/>
    <mergeCell ref="E13:I13"/>
    <mergeCell ref="A6:B6"/>
    <mergeCell ref="C6:F6"/>
    <mergeCell ref="H6:I6"/>
    <mergeCell ref="A7:B7"/>
    <mergeCell ref="C7:F7"/>
    <mergeCell ref="E40:I40"/>
    <mergeCell ref="E41:I41"/>
    <mergeCell ref="E27:I27"/>
    <mergeCell ref="E28:I28"/>
    <mergeCell ref="E33:I33"/>
    <mergeCell ref="E21:I21"/>
    <mergeCell ref="E22:I22"/>
    <mergeCell ref="E23:I23"/>
    <mergeCell ref="E25:I25"/>
    <mergeCell ref="E26:I26"/>
    <mergeCell ref="E24:I24"/>
    <mergeCell ref="E37:I37"/>
    <mergeCell ref="E30:I30"/>
    <mergeCell ref="E29:I29"/>
    <mergeCell ref="E10:I10"/>
    <mergeCell ref="E12:I12"/>
    <mergeCell ref="A78:I78"/>
    <mergeCell ref="A73:I73"/>
    <mergeCell ref="A67:I67"/>
    <mergeCell ref="A68:I68"/>
    <mergeCell ref="A69:I69"/>
    <mergeCell ref="A70:I70"/>
    <mergeCell ref="A71:I71"/>
    <mergeCell ref="A72:I72"/>
    <mergeCell ref="A74:I74"/>
    <mergeCell ref="J12:N12"/>
    <mergeCell ref="J13:N13"/>
    <mergeCell ref="J14:N14"/>
    <mergeCell ref="J15:N15"/>
    <mergeCell ref="J16:N16"/>
    <mergeCell ref="E64:I64"/>
    <mergeCell ref="A75:I75"/>
    <mergeCell ref="A76:I76"/>
    <mergeCell ref="A77:I77"/>
    <mergeCell ref="A66:D66"/>
    <mergeCell ref="E57:I57"/>
    <mergeCell ref="E58:I58"/>
    <mergeCell ref="E60:I60"/>
    <mergeCell ref="E62:I62"/>
    <mergeCell ref="E63:I63"/>
    <mergeCell ref="E59:I59"/>
    <mergeCell ref="E53:I53"/>
    <mergeCell ref="E54:I54"/>
    <mergeCell ref="E55:I55"/>
    <mergeCell ref="E56:I56"/>
    <mergeCell ref="E14:I14"/>
    <mergeCell ref="E15:I15"/>
    <mergeCell ref="E16:I16"/>
    <mergeCell ref="E17:I17"/>
    <mergeCell ref="J22:N22"/>
    <mergeCell ref="J23:N23"/>
    <mergeCell ref="J24:N24"/>
    <mergeCell ref="J25:N25"/>
    <mergeCell ref="J26:N26"/>
    <mergeCell ref="J17:N17"/>
    <mergeCell ref="J18:N18"/>
    <mergeCell ref="J19:N19"/>
    <mergeCell ref="J20:N20"/>
    <mergeCell ref="J21:N21"/>
    <mergeCell ref="J32:N32"/>
    <mergeCell ref="J33:N33"/>
    <mergeCell ref="J34:N34"/>
    <mergeCell ref="J35:N35"/>
    <mergeCell ref="J36:N36"/>
    <mergeCell ref="J27:N27"/>
    <mergeCell ref="J28:N28"/>
    <mergeCell ref="J29:N29"/>
    <mergeCell ref="J30:N30"/>
    <mergeCell ref="J31:N31"/>
    <mergeCell ref="J42:N42"/>
    <mergeCell ref="J43:N43"/>
    <mergeCell ref="J44:N44"/>
    <mergeCell ref="J45:N45"/>
    <mergeCell ref="J46:N46"/>
    <mergeCell ref="J37:N37"/>
    <mergeCell ref="J38:N38"/>
    <mergeCell ref="J39:N39"/>
    <mergeCell ref="J40:N40"/>
    <mergeCell ref="J41:N41"/>
    <mergeCell ref="J10:N10"/>
    <mergeCell ref="B11:N11"/>
    <mergeCell ref="B61:N61"/>
    <mergeCell ref="A65:D65"/>
    <mergeCell ref="J64:N64"/>
    <mergeCell ref="J65:N65"/>
    <mergeCell ref="J66:N66"/>
    <mergeCell ref="E66:I66"/>
    <mergeCell ref="E65:I65"/>
    <mergeCell ref="J57:N57"/>
    <mergeCell ref="J58:N58"/>
    <mergeCell ref="J59:N59"/>
    <mergeCell ref="J63:N63"/>
    <mergeCell ref="J60:N60"/>
    <mergeCell ref="J52:N52"/>
    <mergeCell ref="J53:N53"/>
    <mergeCell ref="J54:N54"/>
    <mergeCell ref="J55:N55"/>
    <mergeCell ref="J56:N56"/>
    <mergeCell ref="J47:N47"/>
    <mergeCell ref="J48:N48"/>
    <mergeCell ref="J49:N49"/>
    <mergeCell ref="J50:N50"/>
    <mergeCell ref="J51:N51"/>
  </mergeCells>
  <phoneticPr fontId="10" type="noConversion"/>
  <conditionalFormatting sqref="A4">
    <cfRule type="duplicateValues" dxfId="1" priority="5"/>
    <cfRule type="duplicateValues" dxfId="0" priority="6"/>
  </conditionalFormatting>
  <hyperlinks>
    <hyperlink ref="C7" r:id="rId1" xr:uid="{AE4B0F41-361D-4991-9BA5-A40910EFFD94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2025-07-25T16:24:52Z</dcterms:modified>
  <cp:category/>
  <cp:contentStatus/>
</cp:coreProperties>
</file>